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/>
  </bookViews>
  <sheets>
    <sheet name="Munk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" i="1" l="1"/>
  <c r="L45" i="1"/>
  <c r="L44" i="1"/>
  <c r="G47" i="1"/>
  <c r="L5" i="1"/>
  <c r="K5" i="1"/>
  <c r="L19" i="1" l="1"/>
  <c r="L20" i="1"/>
  <c r="L21" i="1"/>
  <c r="L47" i="1" s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18" i="1"/>
  <c r="K29" i="1" l="1"/>
  <c r="K27" i="1"/>
  <c r="L16" i="1"/>
  <c r="L8" i="1" l="1"/>
  <c r="L13" i="1" l="1"/>
  <c r="L6" i="1" l="1"/>
  <c r="K30" i="1"/>
  <c r="L7" i="1" l="1"/>
  <c r="L9" i="1" l="1"/>
  <c r="K9" i="1"/>
  <c r="K10" i="1"/>
  <c r="L10" i="1"/>
  <c r="K25" i="1" l="1"/>
  <c r="K28" i="1"/>
  <c r="K18" i="1"/>
  <c r="K19" i="1"/>
  <c r="K26" i="1"/>
  <c r="L11" i="1"/>
  <c r="L12" i="1"/>
  <c r="L14" i="1"/>
  <c r="L15" i="1"/>
  <c r="L17" i="1"/>
  <c r="K8" i="1"/>
  <c r="K11" i="1"/>
  <c r="K12" i="1"/>
  <c r="K13" i="1"/>
  <c r="K14" i="1"/>
  <c r="K15" i="1"/>
  <c r="K17" i="1"/>
</calcChain>
</file>

<file path=xl/sharedStrings.xml><?xml version="1.0" encoding="utf-8"?>
<sst xmlns="http://schemas.openxmlformats.org/spreadsheetml/2006/main" count="126" uniqueCount="74">
  <si>
    <t>Termény neve</t>
  </si>
  <si>
    <t>Vetve</t>
  </si>
  <si>
    <t>Értéke</t>
  </si>
  <si>
    <t>Értékesitve (kg)</t>
  </si>
  <si>
    <t>Összérték (Ft)</t>
  </si>
  <si>
    <t>Saláta</t>
  </si>
  <si>
    <t>db</t>
  </si>
  <si>
    <t>Zöldbab</t>
  </si>
  <si>
    <t>kg</t>
  </si>
  <si>
    <t>Paprika</t>
  </si>
  <si>
    <t>Burgonya</t>
  </si>
  <si>
    <t xml:space="preserve">Uborka </t>
  </si>
  <si>
    <t>Cs. Kukorica</t>
  </si>
  <si>
    <t>Karalábé</t>
  </si>
  <si>
    <t>Hagyma</t>
  </si>
  <si>
    <t>Apró burgonya</t>
  </si>
  <si>
    <t>Csalamádé</t>
  </si>
  <si>
    <t>Cékla</t>
  </si>
  <si>
    <t>Kovászos uborka</t>
  </si>
  <si>
    <t>Hulladék kb (kg)</t>
  </si>
  <si>
    <t>Értéke (Ft)</t>
  </si>
  <si>
    <t>Összes mennyiség</t>
  </si>
  <si>
    <t>Felhasználva (kg, db)</t>
  </si>
  <si>
    <t>ü</t>
  </si>
  <si>
    <t>Paradicsom</t>
  </si>
  <si>
    <t>Paradicsomlé</t>
  </si>
  <si>
    <t xml:space="preserve">Lecsó </t>
  </si>
  <si>
    <t>Káposzta, kelkáposzta</t>
  </si>
  <si>
    <t>Hrsz.</t>
  </si>
  <si>
    <t>összesen:</t>
  </si>
  <si>
    <t>1. számú melléklet</t>
  </si>
  <si>
    <t>Újhagyma</t>
  </si>
  <si>
    <t>Sárgarépa</t>
  </si>
  <si>
    <t>Paprika krém(kicsi)</t>
  </si>
  <si>
    <t>Paprika krém(nagy)</t>
  </si>
  <si>
    <t>Töltött paprika</t>
  </si>
  <si>
    <t>ecetes cékla</t>
  </si>
  <si>
    <t>ecetes uborka</t>
  </si>
  <si>
    <t>ecetes paprika</t>
  </si>
  <si>
    <t>Sárgadinnye lekvár (kicsi)</t>
  </si>
  <si>
    <t>Sárgadinnye lekvár (nagy)</t>
  </si>
  <si>
    <t>Retek</t>
  </si>
  <si>
    <t>Fűszerpaprika</t>
  </si>
  <si>
    <t>Csalamádé(erős+édes)</t>
  </si>
  <si>
    <t>Savanya káposzta</t>
  </si>
  <si>
    <t>738/1</t>
  </si>
  <si>
    <t>28/22</t>
  </si>
  <si>
    <t>863/2</t>
  </si>
  <si>
    <t>28/23</t>
  </si>
  <si>
    <t>28/25,35/4</t>
  </si>
  <si>
    <t>28/24</t>
  </si>
  <si>
    <t>738/2</t>
  </si>
  <si>
    <t>35/4</t>
  </si>
  <si>
    <t>5 cs</t>
  </si>
  <si>
    <t>3 cs</t>
  </si>
  <si>
    <t>2 cs</t>
  </si>
  <si>
    <t>30 kg</t>
  </si>
  <si>
    <t>1300</t>
  </si>
  <si>
    <t>1500</t>
  </si>
  <si>
    <t>1 db</t>
  </si>
  <si>
    <t>10 cs</t>
  </si>
  <si>
    <t>2017. évi konyhakerti növények  értékesítése</t>
  </si>
  <si>
    <t>2 db</t>
  </si>
  <si>
    <t>1000 kg</t>
  </si>
  <si>
    <t>1228 db</t>
  </si>
  <si>
    <t>Zöldborsó (fejtve)</t>
  </si>
  <si>
    <t xml:space="preserve">Zöldborsó </t>
  </si>
  <si>
    <t>tök</t>
  </si>
  <si>
    <t xml:space="preserve">Paprika </t>
  </si>
  <si>
    <t>Almapaprika</t>
  </si>
  <si>
    <t>Piacon eladva</t>
  </si>
  <si>
    <t>Centrál beszállítva</t>
  </si>
  <si>
    <t>Csöves kukorica</t>
  </si>
  <si>
    <t>806/1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</si>
</sst>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color rgb="FF00B0F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4" fontId="0" fillId="0" borderId="0" xfId="0" applyNumberFormat="1"/>
    <xf numFmtId="0" fontId="3" fillId="0" borderId="0" xfId="0" applyFont="1"/>
    <xf numFmtId="4" fontId="1" fillId="0" borderId="0" xfId="0" applyNumberFormat="1" applyFont="1" applyAlignment="1">
      <alignment horizontal="center" vertical="center"/>
    </xf>
    <xf numFmtId="0" fontId="5" fillId="0" borderId="0" xfId="0" applyFont="1"/>
    <xf numFmtId="4" fontId="1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49" fontId="8" fillId="0" borderId="1" xfId="0" applyNumberFormat="1" applyFont="1" applyBorder="1"/>
    <xf numFmtId="4" fontId="8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8" fillId="0" borderId="1" xfId="0" applyNumberFormat="1" applyFont="1" applyBorder="1"/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0" xfId="0" applyFont="1"/>
    <xf numFmtId="0" fontId="7" fillId="0" borderId="0" xfId="0" applyFont="1"/>
    <xf numFmtId="4" fontId="7" fillId="0" borderId="0" xfId="0" applyNumberFormat="1" applyFont="1"/>
    <xf numFmtId="0" fontId="8" fillId="0" borderId="1" xfId="0" applyFont="1" applyFill="1" applyBorder="1"/>
    <xf numFmtId="0" fontId="7" fillId="0" borderId="1" xfId="0" applyFont="1" applyFill="1" applyBorder="1"/>
    <xf numFmtId="49" fontId="8" fillId="0" borderId="1" xfId="0" applyNumberFormat="1" applyFont="1" applyFill="1" applyBorder="1"/>
    <xf numFmtId="4" fontId="8" fillId="0" borderId="1" xfId="0" applyNumberFormat="1" applyFont="1" applyFill="1" applyBorder="1"/>
    <xf numFmtId="0" fontId="0" fillId="0" borderId="0" xfId="0" applyFill="1"/>
    <xf numFmtId="3" fontId="8" fillId="0" borderId="1" xfId="0" applyNumberFormat="1" applyFont="1" applyFill="1" applyBorder="1"/>
    <xf numFmtId="0" fontId="5" fillId="0" borderId="1" xfId="0" applyFont="1" applyFill="1" applyBorder="1"/>
    <xf numFmtId="0" fontId="5" fillId="0" borderId="0" xfId="0" applyFont="1" applyBorder="1"/>
    <xf numFmtId="0" fontId="8" fillId="0" borderId="0" xfId="0" applyFont="1" applyBorder="1"/>
    <xf numFmtId="0" fontId="7" fillId="0" borderId="0" xfId="0" applyFont="1" applyBorder="1"/>
    <xf numFmtId="49" fontId="8" fillId="0" borderId="0" xfId="0" applyNumberFormat="1" applyFont="1" applyBorder="1"/>
    <xf numFmtId="4" fontId="8" fillId="0" borderId="0" xfId="0" applyNumberFormat="1" applyFont="1" applyBorder="1"/>
    <xf numFmtId="3" fontId="8" fillId="0" borderId="0" xfId="0" applyNumberFormat="1" applyFont="1" applyFill="1" applyBorder="1"/>
    <xf numFmtId="3" fontId="2" fillId="0" borderId="0" xfId="0" applyNumberFormat="1" applyFont="1"/>
    <xf numFmtId="4" fontId="9" fillId="0" borderId="0" xfId="0" applyNumberFormat="1" applyFont="1"/>
    <xf numFmtId="4" fontId="10" fillId="0" borderId="0" xfId="0" applyNumberFormat="1" applyFont="1"/>
    <xf numFmtId="4" fontId="11" fillId="0" borderId="0" xfId="0" applyNumberFormat="1" applyFont="1"/>
    <xf numFmtId="4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/>
    <xf numFmtId="0" fontId="6" fillId="0" borderId="5" xfId="0" applyFont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pane ySplit="4" topLeftCell="A5" activePane="bottomLeft" state="frozen"/>
      <selection pane="bottomLeft" activeCell="F6" sqref="F6"/>
    </sheetView>
  </sheetViews>
  <sheetFormatPr defaultRowHeight="15" x14ac:dyDescent="0.25"/>
  <cols>
    <col min="1" max="1" width="4" customWidth="1"/>
    <col min="2" max="2" width="8.28515625" customWidth="1"/>
    <col min="3" max="3" width="18.42578125" style="3" customWidth="1"/>
    <col min="4" max="4" width="4.85546875" customWidth="1"/>
    <col min="5" max="5" width="6.85546875" bestFit="1" customWidth="1"/>
    <col min="6" max="6" width="18.140625" style="2" customWidth="1"/>
    <col min="7" max="7" width="13.5703125" style="2" customWidth="1"/>
    <col min="8" max="8" width="14.7109375" style="2" customWidth="1"/>
    <col min="9" max="9" width="11.28515625" style="2" customWidth="1"/>
    <col min="10" max="10" width="11" customWidth="1"/>
    <col min="11" max="11" width="11.42578125" style="2" customWidth="1"/>
    <col min="12" max="12" width="15.140625" style="2" customWidth="1"/>
  </cols>
  <sheetData>
    <row r="1" spans="1:14" ht="18" customHeight="1" thickBot="1" x14ac:dyDescent="0.3">
      <c r="A1" s="40" t="s">
        <v>61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  <c r="M1" s="4"/>
      <c r="N1" s="4"/>
    </row>
    <row r="2" spans="1:14" ht="22.5" hidden="1" thickTop="1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4"/>
      <c r="N2" s="4"/>
    </row>
    <row r="3" spans="1:14" ht="22.5" hidden="1" thickTop="1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</row>
    <row r="4" spans="1:14" s="1" customFormat="1" ht="33" customHeight="1" thickBot="1" x14ac:dyDescent="0.3">
      <c r="A4" s="15"/>
      <c r="B4" s="7" t="s">
        <v>28</v>
      </c>
      <c r="C4" s="8" t="s">
        <v>0</v>
      </c>
      <c r="D4" s="8"/>
      <c r="E4" s="8" t="s">
        <v>1</v>
      </c>
      <c r="F4" s="9" t="s">
        <v>22</v>
      </c>
      <c r="G4" s="10" t="s">
        <v>2</v>
      </c>
      <c r="H4" s="9" t="s">
        <v>3</v>
      </c>
      <c r="I4" s="10" t="s">
        <v>20</v>
      </c>
      <c r="J4" s="7" t="s">
        <v>19</v>
      </c>
      <c r="K4" s="9" t="s">
        <v>21</v>
      </c>
      <c r="L4" s="10" t="s">
        <v>4</v>
      </c>
    </row>
    <row r="5" spans="1:14" ht="16.5" thickBot="1" x14ac:dyDescent="0.3">
      <c r="A5" s="16">
        <v>1</v>
      </c>
      <c r="B5" s="12" t="s">
        <v>46</v>
      </c>
      <c r="C5" s="11" t="s">
        <v>5</v>
      </c>
      <c r="D5" s="12" t="s">
        <v>6</v>
      </c>
      <c r="E5" s="13" t="s">
        <v>59</v>
      </c>
      <c r="F5" s="14">
        <v>407</v>
      </c>
      <c r="G5" s="14">
        <v>39240</v>
      </c>
      <c r="H5" s="14">
        <v>109</v>
      </c>
      <c r="I5" s="14">
        <v>6420</v>
      </c>
      <c r="J5" s="14">
        <v>100</v>
      </c>
      <c r="K5" s="14">
        <f>SUM(F5,H5)</f>
        <v>516</v>
      </c>
      <c r="L5" s="28">
        <f>SUM(G5,I5)</f>
        <v>45660</v>
      </c>
    </row>
    <row r="6" spans="1:14" ht="16.5" thickBot="1" x14ac:dyDescent="0.3">
      <c r="A6" s="16">
        <v>2</v>
      </c>
      <c r="B6" s="12" t="s">
        <v>46</v>
      </c>
      <c r="C6" s="11" t="s">
        <v>41</v>
      </c>
      <c r="D6" s="12" t="s">
        <v>6</v>
      </c>
      <c r="E6" s="13" t="s">
        <v>62</v>
      </c>
      <c r="F6" s="14">
        <v>505</v>
      </c>
      <c r="G6" s="14">
        <v>16160</v>
      </c>
      <c r="H6" s="14"/>
      <c r="I6" s="14"/>
      <c r="J6" s="14"/>
      <c r="K6" s="14"/>
      <c r="L6" s="28">
        <f t="shared" ref="L6:L17" si="0">SUM(G6,I6)</f>
        <v>16160</v>
      </c>
    </row>
    <row r="7" spans="1:14" ht="16.5" thickBot="1" x14ac:dyDescent="0.3">
      <c r="A7" s="16">
        <v>3</v>
      </c>
      <c r="B7" s="12" t="s">
        <v>48</v>
      </c>
      <c r="C7" s="11" t="s">
        <v>7</v>
      </c>
      <c r="D7" s="12" t="s">
        <v>8</v>
      </c>
      <c r="E7" s="13" t="s">
        <v>54</v>
      </c>
      <c r="F7" s="14">
        <v>53</v>
      </c>
      <c r="G7" s="14">
        <v>15900</v>
      </c>
      <c r="H7" s="14">
        <v>61</v>
      </c>
      <c r="I7" s="14">
        <v>23925</v>
      </c>
      <c r="J7" s="14">
        <v>10</v>
      </c>
      <c r="K7" s="14">
        <v>78.5</v>
      </c>
      <c r="L7" s="28">
        <f t="shared" si="0"/>
        <v>39825</v>
      </c>
    </row>
    <row r="8" spans="1:14" ht="16.5" thickBot="1" x14ac:dyDescent="0.3">
      <c r="A8" s="16">
        <v>4</v>
      </c>
      <c r="B8" s="12" t="s">
        <v>46</v>
      </c>
      <c r="C8" s="11" t="s">
        <v>9</v>
      </c>
      <c r="D8" s="12" t="s">
        <v>8</v>
      </c>
      <c r="E8" s="13" t="s">
        <v>57</v>
      </c>
      <c r="F8" s="14">
        <v>179</v>
      </c>
      <c r="G8" s="14">
        <v>54270</v>
      </c>
      <c r="H8" s="14">
        <v>66.2</v>
      </c>
      <c r="I8" s="14">
        <v>18775</v>
      </c>
      <c r="J8" s="14">
        <v>78</v>
      </c>
      <c r="K8" s="14">
        <f t="shared" ref="K8:K30" si="1">SUM(F8,H8)</f>
        <v>245.2</v>
      </c>
      <c r="L8" s="28">
        <f>G8+I8</f>
        <v>73045</v>
      </c>
    </row>
    <row r="9" spans="1:14" ht="16.5" thickBot="1" x14ac:dyDescent="0.3">
      <c r="A9" s="16">
        <v>5</v>
      </c>
      <c r="B9" s="12" t="s">
        <v>46</v>
      </c>
      <c r="C9" s="11" t="s">
        <v>24</v>
      </c>
      <c r="D9" s="12" t="s">
        <v>6</v>
      </c>
      <c r="E9" s="13" t="s">
        <v>58</v>
      </c>
      <c r="F9" s="14">
        <v>212.3</v>
      </c>
      <c r="G9" s="14">
        <v>55950</v>
      </c>
      <c r="H9" s="14">
        <v>591.9</v>
      </c>
      <c r="I9" s="14">
        <v>159005</v>
      </c>
      <c r="J9" s="14">
        <v>198.7</v>
      </c>
      <c r="K9" s="14">
        <f t="shared" si="1"/>
        <v>804.2</v>
      </c>
      <c r="L9" s="28">
        <f t="shared" si="0"/>
        <v>214955</v>
      </c>
    </row>
    <row r="10" spans="1:14" ht="16.5" thickBot="1" x14ac:dyDescent="0.3">
      <c r="A10" s="16">
        <v>6</v>
      </c>
      <c r="B10" s="12" t="s">
        <v>47</v>
      </c>
      <c r="C10" s="11" t="s">
        <v>10</v>
      </c>
      <c r="D10" s="12" t="s">
        <v>8</v>
      </c>
      <c r="E10" s="13" t="s">
        <v>63</v>
      </c>
      <c r="F10" s="14">
        <v>2208</v>
      </c>
      <c r="G10" s="17">
        <v>254730</v>
      </c>
      <c r="H10" s="14">
        <v>481</v>
      </c>
      <c r="I10" s="14">
        <v>65115</v>
      </c>
      <c r="J10" s="14">
        <v>811</v>
      </c>
      <c r="K10" s="14">
        <f t="shared" si="1"/>
        <v>2689</v>
      </c>
      <c r="L10" s="28">
        <f t="shared" si="0"/>
        <v>319845</v>
      </c>
    </row>
    <row r="11" spans="1:14" ht="16.5" thickBot="1" x14ac:dyDescent="0.3">
      <c r="A11" s="16">
        <v>7</v>
      </c>
      <c r="B11" s="12" t="s">
        <v>46</v>
      </c>
      <c r="C11" s="11" t="s">
        <v>11</v>
      </c>
      <c r="D11" s="12" t="s">
        <v>6</v>
      </c>
      <c r="E11" t="s">
        <v>53</v>
      </c>
      <c r="F11" s="14">
        <v>36</v>
      </c>
      <c r="G11" s="14">
        <v>9570</v>
      </c>
      <c r="H11" s="14">
        <v>670</v>
      </c>
      <c r="I11" s="14">
        <v>170120</v>
      </c>
      <c r="J11" s="14">
        <v>171</v>
      </c>
      <c r="K11" s="14">
        <f t="shared" si="1"/>
        <v>706</v>
      </c>
      <c r="L11" s="28">
        <f t="shared" si="0"/>
        <v>179690</v>
      </c>
    </row>
    <row r="12" spans="1:14" ht="25.5" customHeight="1" thickBot="1" x14ac:dyDescent="0.3">
      <c r="A12" s="16">
        <v>8</v>
      </c>
      <c r="B12" s="18" t="s">
        <v>47</v>
      </c>
      <c r="C12" s="11" t="s">
        <v>12</v>
      </c>
      <c r="D12" s="12" t="s">
        <v>6</v>
      </c>
      <c r="E12" s="13" t="s">
        <v>60</v>
      </c>
      <c r="F12" s="14"/>
      <c r="G12" s="14"/>
      <c r="H12" s="14">
        <v>106</v>
      </c>
      <c r="I12" s="14">
        <v>5300</v>
      </c>
      <c r="J12" s="14">
        <v>30000</v>
      </c>
      <c r="K12" s="14">
        <f t="shared" si="1"/>
        <v>106</v>
      </c>
      <c r="L12" s="28">
        <f t="shared" si="0"/>
        <v>5300</v>
      </c>
    </row>
    <row r="13" spans="1:14" ht="16.5" customHeight="1" thickBot="1" x14ac:dyDescent="0.3">
      <c r="A13" s="16">
        <v>9</v>
      </c>
      <c r="B13" s="12" t="s">
        <v>49</v>
      </c>
      <c r="C13" s="19" t="s">
        <v>27</v>
      </c>
      <c r="D13" s="12" t="s">
        <v>8</v>
      </c>
      <c r="E13" s="13" t="s">
        <v>64</v>
      </c>
      <c r="F13" s="14">
        <v>180</v>
      </c>
      <c r="G13" s="14">
        <v>35400</v>
      </c>
      <c r="H13" s="14">
        <v>108</v>
      </c>
      <c r="I13" s="14">
        <v>23040</v>
      </c>
      <c r="J13" s="14">
        <v>200</v>
      </c>
      <c r="K13" s="14">
        <f t="shared" si="1"/>
        <v>288</v>
      </c>
      <c r="L13" s="28">
        <f>SUM(G13,I13)</f>
        <v>58440</v>
      </c>
    </row>
    <row r="14" spans="1:14" ht="16.5" thickBot="1" x14ac:dyDescent="0.3">
      <c r="A14" s="16">
        <v>10</v>
      </c>
      <c r="B14" s="13" t="s">
        <v>48</v>
      </c>
      <c r="C14" s="11" t="s">
        <v>68</v>
      </c>
      <c r="D14" s="12" t="s">
        <v>6</v>
      </c>
      <c r="E14" s="13"/>
      <c r="F14" s="14">
        <v>98</v>
      </c>
      <c r="G14" s="14">
        <v>7480</v>
      </c>
      <c r="H14" s="14">
        <v>963</v>
      </c>
      <c r="I14" s="14">
        <v>59890</v>
      </c>
      <c r="J14" s="14">
        <v>2</v>
      </c>
      <c r="K14" s="14">
        <f t="shared" si="1"/>
        <v>1061</v>
      </c>
      <c r="L14" s="28">
        <f t="shared" si="0"/>
        <v>67370</v>
      </c>
    </row>
    <row r="15" spans="1:14" ht="16.5" thickBot="1" x14ac:dyDescent="0.3">
      <c r="A15" s="16">
        <v>11</v>
      </c>
      <c r="B15" s="17" t="s">
        <v>46</v>
      </c>
      <c r="C15" s="11" t="s">
        <v>13</v>
      </c>
      <c r="D15" s="12" t="s">
        <v>6</v>
      </c>
      <c r="E15" s="13"/>
      <c r="F15" s="14"/>
      <c r="G15" s="14"/>
      <c r="H15" s="14">
        <v>450</v>
      </c>
      <c r="I15" s="14">
        <v>35800</v>
      </c>
      <c r="J15" s="14">
        <v>6</v>
      </c>
      <c r="K15" s="14">
        <f t="shared" si="1"/>
        <v>450</v>
      </c>
      <c r="L15" s="28">
        <f t="shared" si="0"/>
        <v>35800</v>
      </c>
    </row>
    <row r="16" spans="1:14" ht="16.5" thickBot="1" x14ac:dyDescent="0.3">
      <c r="A16" s="16"/>
      <c r="B16" s="17" t="s">
        <v>48</v>
      </c>
      <c r="C16" s="11" t="s">
        <v>13</v>
      </c>
      <c r="D16" s="12" t="s">
        <v>8</v>
      </c>
      <c r="E16" s="13"/>
      <c r="F16" s="14">
        <v>31</v>
      </c>
      <c r="G16" s="14">
        <v>12613</v>
      </c>
      <c r="H16" s="14"/>
      <c r="I16" s="14"/>
      <c r="J16" s="14"/>
      <c r="K16" s="14"/>
      <c r="L16" s="28">
        <f t="shared" si="0"/>
        <v>12613</v>
      </c>
    </row>
    <row r="17" spans="1:12" ht="16.5" thickBot="1" x14ac:dyDescent="0.3">
      <c r="A17" s="16">
        <v>12</v>
      </c>
      <c r="B17" s="12" t="s">
        <v>51</v>
      </c>
      <c r="C17" s="11" t="s">
        <v>31</v>
      </c>
      <c r="D17" s="12" t="s">
        <v>6</v>
      </c>
      <c r="E17" s="13"/>
      <c r="F17" s="14"/>
      <c r="G17" s="14"/>
      <c r="H17" s="14">
        <v>106</v>
      </c>
      <c r="I17" s="14">
        <v>21200</v>
      </c>
      <c r="J17" s="14">
        <v>33.799999999999997</v>
      </c>
      <c r="K17" s="14">
        <f t="shared" si="1"/>
        <v>106</v>
      </c>
      <c r="L17" s="28">
        <f t="shared" si="0"/>
        <v>21200</v>
      </c>
    </row>
    <row r="18" spans="1:12" ht="16.5" thickBot="1" x14ac:dyDescent="0.3">
      <c r="A18" s="16">
        <v>13</v>
      </c>
      <c r="B18" s="12" t="s">
        <v>51</v>
      </c>
      <c r="C18" s="11" t="s">
        <v>14</v>
      </c>
      <c r="D18" s="12" t="s">
        <v>8</v>
      </c>
      <c r="E18" s="13"/>
      <c r="F18" s="14">
        <v>270</v>
      </c>
      <c r="G18" s="14">
        <v>43050</v>
      </c>
      <c r="H18" s="14">
        <v>38</v>
      </c>
      <c r="I18" s="14">
        <v>5935</v>
      </c>
      <c r="J18" s="14">
        <v>132.4</v>
      </c>
      <c r="K18" s="14">
        <f t="shared" si="1"/>
        <v>308</v>
      </c>
      <c r="L18" s="28">
        <f>SUM(G18,I18)</f>
        <v>48985</v>
      </c>
    </row>
    <row r="19" spans="1:12" ht="16.5" thickBot="1" x14ac:dyDescent="0.3">
      <c r="A19" s="16">
        <v>14</v>
      </c>
      <c r="B19" s="13" t="s">
        <v>52</v>
      </c>
      <c r="C19" s="11" t="s">
        <v>15</v>
      </c>
      <c r="D19" s="12" t="s">
        <v>8</v>
      </c>
      <c r="E19" s="13"/>
      <c r="F19" s="14">
        <v>0</v>
      </c>
      <c r="G19" s="14">
        <v>0</v>
      </c>
      <c r="H19" s="14">
        <v>484</v>
      </c>
      <c r="I19" s="14">
        <v>19015</v>
      </c>
      <c r="J19" s="14">
        <v>50</v>
      </c>
      <c r="K19" s="14">
        <f t="shared" si="1"/>
        <v>484</v>
      </c>
      <c r="L19" s="28">
        <f t="shared" ref="L19:L43" si="2">SUM(G19,I19)</f>
        <v>19015</v>
      </c>
    </row>
    <row r="20" spans="1:12" ht="16.5" thickBot="1" x14ac:dyDescent="0.3">
      <c r="A20" s="16">
        <v>15</v>
      </c>
      <c r="B20" s="12" t="s">
        <v>45</v>
      </c>
      <c r="C20" s="19" t="s">
        <v>32</v>
      </c>
      <c r="D20" s="12" t="s">
        <v>8</v>
      </c>
      <c r="E20" s="13" t="s">
        <v>55</v>
      </c>
      <c r="F20" s="14">
        <v>90</v>
      </c>
      <c r="G20" s="14">
        <v>10800</v>
      </c>
      <c r="H20" s="14"/>
      <c r="I20" s="14"/>
      <c r="J20" s="14"/>
      <c r="K20" s="14"/>
      <c r="L20" s="28">
        <f t="shared" si="2"/>
        <v>10800</v>
      </c>
    </row>
    <row r="21" spans="1:12" s="27" customFormat="1" ht="16.5" thickBot="1" x14ac:dyDescent="0.3">
      <c r="A21" s="29">
        <v>16</v>
      </c>
      <c r="B21" s="23"/>
      <c r="C21" s="24" t="s">
        <v>42</v>
      </c>
      <c r="D21" s="23"/>
      <c r="E21" s="25" t="s">
        <v>56</v>
      </c>
      <c r="F21" s="26"/>
      <c r="G21" s="26"/>
      <c r="H21" s="26">
        <v>41.75</v>
      </c>
      <c r="I21" s="26">
        <v>100150</v>
      </c>
      <c r="J21" s="26"/>
      <c r="K21" s="26"/>
      <c r="L21" s="28">
        <f t="shared" si="2"/>
        <v>100150</v>
      </c>
    </row>
    <row r="22" spans="1:12" s="27" customFormat="1" ht="16.5" thickBot="1" x14ac:dyDescent="0.3">
      <c r="A22" s="16">
        <v>17</v>
      </c>
      <c r="B22" s="23" t="s">
        <v>50</v>
      </c>
      <c r="C22" s="24" t="s">
        <v>67</v>
      </c>
      <c r="D22" s="23" t="s">
        <v>8</v>
      </c>
      <c r="E22" s="25"/>
      <c r="F22" s="26"/>
      <c r="G22" s="26"/>
      <c r="H22" s="26">
        <v>20</v>
      </c>
      <c r="I22" s="26">
        <v>3840</v>
      </c>
      <c r="J22" s="26"/>
      <c r="K22" s="26"/>
      <c r="L22" s="28">
        <f t="shared" si="2"/>
        <v>3840</v>
      </c>
    </row>
    <row r="23" spans="1:12" ht="16.5" thickBot="1" x14ac:dyDescent="0.3">
      <c r="A23" s="16">
        <v>18</v>
      </c>
      <c r="B23" s="12" t="s">
        <v>45</v>
      </c>
      <c r="C23" s="11" t="s">
        <v>65</v>
      </c>
      <c r="D23" s="12" t="s">
        <v>8</v>
      </c>
      <c r="E23" s="13"/>
      <c r="F23" s="14">
        <v>60</v>
      </c>
      <c r="G23" s="14">
        <v>45640</v>
      </c>
      <c r="H23" s="14"/>
      <c r="I23" s="14"/>
      <c r="J23" s="14"/>
      <c r="K23" s="14"/>
      <c r="L23" s="28">
        <f t="shared" si="2"/>
        <v>45640</v>
      </c>
    </row>
    <row r="24" spans="1:12" ht="16.5" thickBot="1" x14ac:dyDescent="0.3">
      <c r="A24" s="16"/>
      <c r="B24" s="12"/>
      <c r="C24" s="11" t="s">
        <v>66</v>
      </c>
      <c r="D24" s="12"/>
      <c r="E24" s="13"/>
      <c r="F24" s="14"/>
      <c r="G24" s="14"/>
      <c r="H24" s="14">
        <v>176</v>
      </c>
      <c r="I24" s="14">
        <v>87780</v>
      </c>
      <c r="J24" s="14"/>
      <c r="K24" s="14"/>
      <c r="L24" s="28">
        <f t="shared" si="2"/>
        <v>87780</v>
      </c>
    </row>
    <row r="25" spans="1:12" ht="25.5" customHeight="1" thickBot="1" x14ac:dyDescent="0.3">
      <c r="A25" s="16">
        <v>19</v>
      </c>
      <c r="B25" s="18" t="s">
        <v>51</v>
      </c>
      <c r="C25" s="11" t="s">
        <v>17</v>
      </c>
      <c r="D25" s="12" t="s">
        <v>8</v>
      </c>
      <c r="E25" s="13"/>
      <c r="F25" s="14">
        <v>0</v>
      </c>
      <c r="G25" s="14">
        <v>0</v>
      </c>
      <c r="H25" s="14">
        <v>30</v>
      </c>
      <c r="I25" s="14">
        <v>5400</v>
      </c>
      <c r="J25" s="14">
        <v>9</v>
      </c>
      <c r="K25" s="14">
        <f t="shared" si="1"/>
        <v>30</v>
      </c>
      <c r="L25" s="28">
        <f t="shared" si="2"/>
        <v>5400</v>
      </c>
    </row>
    <row r="26" spans="1:12" ht="16.5" thickBot="1" x14ac:dyDescent="0.3">
      <c r="A26" s="16">
        <v>20</v>
      </c>
      <c r="B26" s="12"/>
      <c r="C26" s="11" t="s">
        <v>16</v>
      </c>
      <c r="D26" s="12" t="s">
        <v>23</v>
      </c>
      <c r="E26" s="13"/>
      <c r="F26" s="14">
        <v>0</v>
      </c>
      <c r="G26" s="14">
        <v>0</v>
      </c>
      <c r="H26" s="14">
        <v>42</v>
      </c>
      <c r="I26" s="14">
        <v>10500</v>
      </c>
      <c r="J26" s="12"/>
      <c r="K26" s="14">
        <f t="shared" ref="K26:K29" si="3">SUM(F26,H26)</f>
        <v>42</v>
      </c>
      <c r="L26" s="28">
        <f t="shared" si="2"/>
        <v>10500</v>
      </c>
    </row>
    <row r="27" spans="1:12" ht="16.5" thickBot="1" x14ac:dyDescent="0.3">
      <c r="A27" s="16">
        <v>21</v>
      </c>
      <c r="B27" s="12"/>
      <c r="C27" s="11" t="s">
        <v>43</v>
      </c>
      <c r="D27" s="12" t="s">
        <v>8</v>
      </c>
      <c r="E27" s="13"/>
      <c r="F27" s="14">
        <v>14</v>
      </c>
      <c r="G27" s="14">
        <v>6300</v>
      </c>
      <c r="H27" s="14">
        <v>48</v>
      </c>
      <c r="I27" s="14">
        <v>19765</v>
      </c>
      <c r="J27" s="12"/>
      <c r="K27" s="14">
        <f t="shared" si="3"/>
        <v>62</v>
      </c>
      <c r="L27" s="28">
        <f t="shared" si="2"/>
        <v>26065</v>
      </c>
    </row>
    <row r="28" spans="1:12" ht="14.25" customHeight="1" thickBot="1" x14ac:dyDescent="0.3">
      <c r="A28" s="16">
        <v>22</v>
      </c>
      <c r="B28" s="12"/>
      <c r="C28" s="11" t="s">
        <v>18</v>
      </c>
      <c r="D28" s="12" t="s">
        <v>23</v>
      </c>
      <c r="E28" s="13"/>
      <c r="F28" s="14">
        <v>0</v>
      </c>
      <c r="G28" s="14">
        <v>0</v>
      </c>
      <c r="H28" s="14">
        <v>23</v>
      </c>
      <c r="I28" s="14">
        <v>10530</v>
      </c>
      <c r="J28" s="12"/>
      <c r="K28" s="14">
        <f t="shared" si="3"/>
        <v>23</v>
      </c>
      <c r="L28" s="28">
        <f t="shared" si="2"/>
        <v>10530</v>
      </c>
    </row>
    <row r="29" spans="1:12" ht="14.25" customHeight="1" thickBot="1" x14ac:dyDescent="0.3">
      <c r="A29" s="16">
        <v>23</v>
      </c>
      <c r="B29" s="12"/>
      <c r="C29" s="11" t="s">
        <v>18</v>
      </c>
      <c r="D29" s="12" t="s">
        <v>8</v>
      </c>
      <c r="E29" s="13"/>
      <c r="F29" s="14">
        <v>23.5</v>
      </c>
      <c r="G29" s="14">
        <v>10575</v>
      </c>
      <c r="H29" s="14">
        <v>25.6</v>
      </c>
      <c r="I29" s="14">
        <v>11520</v>
      </c>
      <c r="J29" s="12"/>
      <c r="K29" s="14">
        <f t="shared" si="3"/>
        <v>49.1</v>
      </c>
      <c r="L29" s="28">
        <f t="shared" si="2"/>
        <v>22095</v>
      </c>
    </row>
    <row r="30" spans="1:12" ht="12.75" customHeight="1" thickBot="1" x14ac:dyDescent="0.3">
      <c r="A30" s="16">
        <v>24</v>
      </c>
      <c r="B30" s="12"/>
      <c r="C30" s="11" t="s">
        <v>25</v>
      </c>
      <c r="D30" s="12" t="s">
        <v>23</v>
      </c>
      <c r="E30" s="13"/>
      <c r="F30" s="14">
        <v>0</v>
      </c>
      <c r="G30" s="14">
        <v>0</v>
      </c>
      <c r="H30" s="14">
        <v>15</v>
      </c>
      <c r="I30" s="14">
        <v>6550</v>
      </c>
      <c r="J30" s="12"/>
      <c r="K30" s="14">
        <f t="shared" si="1"/>
        <v>15</v>
      </c>
      <c r="L30" s="28">
        <f t="shared" si="2"/>
        <v>6550</v>
      </c>
    </row>
    <row r="31" spans="1:12" ht="15" customHeight="1" thickBot="1" x14ac:dyDescent="0.3">
      <c r="A31" s="16">
        <v>25</v>
      </c>
      <c r="B31" s="12"/>
      <c r="C31" s="11" t="s">
        <v>26</v>
      </c>
      <c r="D31" s="12" t="s">
        <v>23</v>
      </c>
      <c r="E31" s="13"/>
      <c r="F31" s="14">
        <v>36</v>
      </c>
      <c r="G31" s="14">
        <v>58000</v>
      </c>
      <c r="H31" s="14">
        <v>17</v>
      </c>
      <c r="I31" s="14">
        <v>4250</v>
      </c>
      <c r="J31" s="12"/>
      <c r="K31" s="14">
        <v>26</v>
      </c>
      <c r="L31" s="28">
        <f t="shared" si="2"/>
        <v>62250</v>
      </c>
    </row>
    <row r="32" spans="1:12" ht="15" customHeight="1" thickBot="1" x14ac:dyDescent="0.3">
      <c r="A32" s="16">
        <v>26</v>
      </c>
      <c r="B32" s="12"/>
      <c r="C32" s="11" t="s">
        <v>33</v>
      </c>
      <c r="D32" s="12" t="s">
        <v>23</v>
      </c>
      <c r="E32" s="13"/>
      <c r="F32" s="14">
        <v>0</v>
      </c>
      <c r="G32" s="14">
        <v>0</v>
      </c>
      <c r="H32" s="14">
        <v>7</v>
      </c>
      <c r="I32" s="14">
        <v>2000</v>
      </c>
      <c r="J32" s="12"/>
      <c r="K32" s="14">
        <v>32</v>
      </c>
      <c r="L32" s="28">
        <f t="shared" si="2"/>
        <v>2000</v>
      </c>
    </row>
    <row r="33" spans="1:12" ht="14.25" customHeight="1" thickBot="1" x14ac:dyDescent="0.3">
      <c r="A33" s="16">
        <v>27</v>
      </c>
      <c r="B33" s="12"/>
      <c r="C33" s="11" t="s">
        <v>34</v>
      </c>
      <c r="D33" s="12" t="s">
        <v>23</v>
      </c>
      <c r="E33" s="13"/>
      <c r="F33" s="14"/>
      <c r="G33" s="14"/>
      <c r="H33" s="14">
        <v>1</v>
      </c>
      <c r="I33" s="14">
        <v>800</v>
      </c>
      <c r="J33" s="12"/>
      <c r="K33" s="14"/>
      <c r="L33" s="28">
        <f t="shared" si="2"/>
        <v>800</v>
      </c>
    </row>
    <row r="34" spans="1:12" ht="16.5" customHeight="1" thickBot="1" x14ac:dyDescent="0.3">
      <c r="A34" s="16">
        <v>28</v>
      </c>
      <c r="B34" s="12"/>
      <c r="C34" s="11" t="s">
        <v>44</v>
      </c>
      <c r="D34" s="12" t="s">
        <v>8</v>
      </c>
      <c r="E34" s="13"/>
      <c r="F34" s="14">
        <v>170</v>
      </c>
      <c r="G34" s="14">
        <v>47600</v>
      </c>
      <c r="H34" s="14">
        <v>2</v>
      </c>
      <c r="I34" s="14">
        <v>900</v>
      </c>
      <c r="J34" s="12"/>
      <c r="K34" s="14"/>
      <c r="L34" s="28">
        <f t="shared" si="2"/>
        <v>48500</v>
      </c>
    </row>
    <row r="35" spans="1:12" ht="16.5" thickBot="1" x14ac:dyDescent="0.3">
      <c r="A35" s="16">
        <v>29</v>
      </c>
      <c r="B35" s="12"/>
      <c r="C35" s="11" t="s">
        <v>69</v>
      </c>
      <c r="D35" s="12" t="s">
        <v>23</v>
      </c>
      <c r="E35" s="13"/>
      <c r="F35" s="14">
        <v>0</v>
      </c>
      <c r="G35" s="14">
        <v>0</v>
      </c>
      <c r="H35" s="14">
        <v>11</v>
      </c>
      <c r="I35" s="14">
        <v>2750</v>
      </c>
      <c r="J35" s="12"/>
      <c r="K35" s="14"/>
      <c r="L35" s="28">
        <f t="shared" si="2"/>
        <v>2750</v>
      </c>
    </row>
    <row r="36" spans="1:12" ht="16.5" thickBot="1" x14ac:dyDescent="0.3">
      <c r="A36" s="16">
        <v>30</v>
      </c>
      <c r="B36" s="12"/>
      <c r="C36" s="11" t="s">
        <v>35</v>
      </c>
      <c r="D36" s="12" t="s">
        <v>23</v>
      </c>
      <c r="E36" s="13"/>
      <c r="F36" s="14"/>
      <c r="G36" s="14"/>
      <c r="H36" s="14">
        <v>1</v>
      </c>
      <c r="I36" s="14">
        <v>2000</v>
      </c>
      <c r="J36" s="12"/>
      <c r="K36" s="14"/>
      <c r="L36" s="28">
        <f t="shared" si="2"/>
        <v>2000</v>
      </c>
    </row>
    <row r="37" spans="1:12" ht="16.5" thickBot="1" x14ac:dyDescent="0.3">
      <c r="A37" s="16">
        <v>31</v>
      </c>
      <c r="B37" s="12"/>
      <c r="C37" s="11" t="s">
        <v>36</v>
      </c>
      <c r="D37" s="12" t="s">
        <v>23</v>
      </c>
      <c r="E37" s="13"/>
      <c r="F37" s="14"/>
      <c r="G37" s="14"/>
      <c r="H37" s="14">
        <v>47</v>
      </c>
      <c r="I37" s="14">
        <v>11750</v>
      </c>
      <c r="J37" s="12"/>
      <c r="K37" s="14"/>
      <c r="L37" s="28">
        <f t="shared" si="2"/>
        <v>11750</v>
      </c>
    </row>
    <row r="38" spans="1:12" ht="16.5" thickBot="1" x14ac:dyDescent="0.3">
      <c r="A38" s="16">
        <v>32</v>
      </c>
      <c r="B38" s="12"/>
      <c r="C38" s="11" t="s">
        <v>37</v>
      </c>
      <c r="D38" s="12" t="s">
        <v>23</v>
      </c>
      <c r="E38" s="13"/>
      <c r="F38" s="14">
        <v>2</v>
      </c>
      <c r="G38" s="14">
        <v>4000</v>
      </c>
      <c r="H38" s="14">
        <v>13</v>
      </c>
      <c r="I38" s="14">
        <v>3250</v>
      </c>
      <c r="J38" s="12"/>
      <c r="K38" s="14"/>
      <c r="L38" s="28">
        <f t="shared" si="2"/>
        <v>7250</v>
      </c>
    </row>
    <row r="39" spans="1:12" ht="16.5" thickBot="1" x14ac:dyDescent="0.3">
      <c r="A39" s="16">
        <v>33</v>
      </c>
      <c r="B39" s="12"/>
      <c r="C39" s="11" t="s">
        <v>38</v>
      </c>
      <c r="D39" s="12" t="s">
        <v>23</v>
      </c>
      <c r="E39" s="13"/>
      <c r="F39" s="14"/>
      <c r="G39" s="14"/>
      <c r="H39" s="14">
        <v>11</v>
      </c>
      <c r="I39" s="14">
        <v>2750</v>
      </c>
      <c r="J39" s="12"/>
      <c r="K39" s="14"/>
      <c r="L39" s="28">
        <f t="shared" si="2"/>
        <v>2750</v>
      </c>
    </row>
    <row r="40" spans="1:12" ht="16.5" thickBot="1" x14ac:dyDescent="0.3">
      <c r="A40" s="16">
        <v>34</v>
      </c>
      <c r="B40" s="12"/>
      <c r="C40" s="11" t="s">
        <v>38</v>
      </c>
      <c r="D40" s="12" t="s">
        <v>8</v>
      </c>
      <c r="E40" s="13"/>
      <c r="F40" s="14"/>
      <c r="G40" s="14"/>
      <c r="H40" s="14">
        <v>10</v>
      </c>
      <c r="I40" s="14">
        <v>4590</v>
      </c>
      <c r="J40" s="12"/>
      <c r="K40" s="14"/>
      <c r="L40" s="28">
        <f t="shared" si="2"/>
        <v>4590</v>
      </c>
    </row>
    <row r="41" spans="1:12" ht="16.5" thickBot="1" x14ac:dyDescent="0.3">
      <c r="A41" s="16">
        <v>35</v>
      </c>
      <c r="B41" s="12"/>
      <c r="C41" s="11" t="s">
        <v>7</v>
      </c>
      <c r="D41" s="12" t="s">
        <v>23</v>
      </c>
      <c r="E41" s="13"/>
      <c r="F41" s="14"/>
      <c r="G41" s="14"/>
      <c r="H41" s="14">
        <v>10</v>
      </c>
      <c r="I41" s="14">
        <v>11250</v>
      </c>
      <c r="J41" s="12"/>
      <c r="K41" s="14"/>
      <c r="L41" s="28">
        <f t="shared" si="2"/>
        <v>11250</v>
      </c>
    </row>
    <row r="42" spans="1:12" ht="16.5" thickBot="1" x14ac:dyDescent="0.3">
      <c r="A42" s="16">
        <v>36</v>
      </c>
      <c r="B42" s="12"/>
      <c r="C42" s="11" t="s">
        <v>39</v>
      </c>
      <c r="D42" s="12" t="s">
        <v>23</v>
      </c>
      <c r="E42" s="13"/>
      <c r="F42" s="14"/>
      <c r="G42" s="14"/>
      <c r="H42" s="14">
        <v>37</v>
      </c>
      <c r="I42" s="14">
        <v>11400</v>
      </c>
      <c r="J42" s="12"/>
      <c r="K42" s="14"/>
      <c r="L42" s="28">
        <f t="shared" si="2"/>
        <v>11400</v>
      </c>
    </row>
    <row r="43" spans="1:12" ht="16.5" thickBot="1" x14ac:dyDescent="0.3">
      <c r="A43" s="16">
        <v>37</v>
      </c>
      <c r="B43" s="12"/>
      <c r="C43" s="11" t="s">
        <v>40</v>
      </c>
      <c r="D43" s="12" t="s">
        <v>23</v>
      </c>
      <c r="E43" s="13"/>
      <c r="F43" s="14"/>
      <c r="G43" s="14"/>
      <c r="H43" s="14">
        <v>8</v>
      </c>
      <c r="I43" s="14">
        <v>3600</v>
      </c>
      <c r="J43" s="12"/>
      <c r="K43" s="14"/>
      <c r="L43" s="28">
        <f t="shared" si="2"/>
        <v>3600</v>
      </c>
    </row>
    <row r="44" spans="1:12" ht="16.5" thickBot="1" x14ac:dyDescent="0.3">
      <c r="A44" s="16">
        <v>38</v>
      </c>
      <c r="B44" s="12"/>
      <c r="C44" s="11" t="s">
        <v>69</v>
      </c>
      <c r="D44" s="12" t="s">
        <v>23</v>
      </c>
      <c r="E44" s="13"/>
      <c r="F44" s="14"/>
      <c r="G44" s="14"/>
      <c r="H44" s="14">
        <v>11</v>
      </c>
      <c r="I44" s="14">
        <v>2750</v>
      </c>
      <c r="J44" s="12"/>
      <c r="K44" s="14"/>
      <c r="L44" s="28">
        <f t="shared" ref="L44" si="4">SUM(G44,I44)</f>
        <v>2750</v>
      </c>
    </row>
    <row r="45" spans="1:12" ht="16.5" thickBot="1" x14ac:dyDescent="0.3">
      <c r="A45" s="16">
        <v>39</v>
      </c>
      <c r="B45" s="12" t="s">
        <v>73</v>
      </c>
      <c r="C45" s="11" t="s">
        <v>72</v>
      </c>
      <c r="D45" s="12" t="s">
        <v>8</v>
      </c>
      <c r="E45" s="13"/>
      <c r="F45" s="14"/>
      <c r="G45" s="14"/>
      <c r="H45" s="14">
        <v>2940</v>
      </c>
      <c r="I45" s="14">
        <v>58800</v>
      </c>
      <c r="J45" s="12"/>
      <c r="K45" s="14"/>
      <c r="L45" s="28">
        <f t="shared" ref="L45" si="5">SUM(G45,I45)</f>
        <v>58800</v>
      </c>
    </row>
    <row r="46" spans="1:12" ht="15.75" x14ac:dyDescent="0.25">
      <c r="A46" s="30"/>
      <c r="B46" s="31"/>
      <c r="C46" s="32"/>
      <c r="D46" s="31"/>
      <c r="E46" s="33"/>
      <c r="F46" s="34"/>
      <c r="G46" s="34"/>
      <c r="H46" s="34"/>
      <c r="I46" s="34"/>
      <c r="J46" s="31"/>
      <c r="K46" s="34"/>
      <c r="L46" s="35"/>
    </row>
    <row r="47" spans="1:12" ht="18.75" x14ac:dyDescent="0.3">
      <c r="A47" s="5" t="s">
        <v>30</v>
      </c>
      <c r="B47" s="20"/>
      <c r="C47" s="21"/>
      <c r="D47" s="20"/>
      <c r="E47" s="20"/>
      <c r="F47" s="39" t="s">
        <v>71</v>
      </c>
      <c r="G47" s="39">
        <f>SUM(G5:G43)</f>
        <v>727278</v>
      </c>
      <c r="H47" s="37" t="s">
        <v>70</v>
      </c>
      <c r="I47" s="38">
        <f>SUM(I5:I45)</f>
        <v>992415</v>
      </c>
      <c r="J47" s="20"/>
      <c r="K47" s="22" t="s">
        <v>29</v>
      </c>
      <c r="L47" s="36">
        <f>SUM(L5:L45)</f>
        <v>1719693</v>
      </c>
    </row>
  </sheetData>
  <dataConsolidate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Rendszergazda</dc:creator>
  <cp:lastModifiedBy>Boros Józsefné</cp:lastModifiedBy>
  <cp:lastPrinted>2017-12-11T13:45:36Z</cp:lastPrinted>
  <dcterms:created xsi:type="dcterms:W3CDTF">2016-03-03T11:04:01Z</dcterms:created>
  <dcterms:modified xsi:type="dcterms:W3CDTF">2018-03-21T07:38:04Z</dcterms:modified>
</cp:coreProperties>
</file>